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5491" windowWidth="12120" windowHeight="8640" activeTab="0"/>
  </bookViews>
  <sheets>
    <sheet name="Cálculo Disciplinas" sheetId="1" r:id="rId1"/>
  </sheets>
  <definedNames>
    <definedName name="_xlnm.Print_Area" localSheetId="0">'Cálculo Disciplinas'!$C$2:$H$21</definedName>
  </definedNames>
  <calcPr fullCalcOnLoad="1"/>
</workbook>
</file>

<file path=xl/sharedStrings.xml><?xml version="1.0" encoding="utf-8"?>
<sst xmlns="http://schemas.openxmlformats.org/spreadsheetml/2006/main" count="23" uniqueCount="21">
  <si>
    <t>SEMANAS</t>
  </si>
  <si>
    <t>SEMANAIS</t>
  </si>
  <si>
    <t>TOTAL DE</t>
  </si>
  <si>
    <t>HORAS</t>
  </si>
  <si>
    <t>NÚMERO DE</t>
  </si>
  <si>
    <t>CRÉDITOS</t>
  </si>
  <si>
    <t xml:space="preserve">AULAS </t>
  </si>
  <si>
    <t>TEÓRICAS</t>
  </si>
  <si>
    <t>AULAS</t>
  </si>
  <si>
    <t xml:space="preserve">HORAS DE </t>
  </si>
  <si>
    <t>ESTUDO</t>
  </si>
  <si>
    <r>
      <t>PRÁTICAS</t>
    </r>
    <r>
      <rPr>
        <sz val="14"/>
        <color indexed="10"/>
        <rFont val="Arial"/>
        <family val="2"/>
      </rPr>
      <t>*</t>
    </r>
  </si>
  <si>
    <t>TOTAL</t>
  </si>
  <si>
    <t>CARGA HORÁRIA</t>
  </si>
  <si>
    <t>Lembre-se: O número de créditos da disciplina não pode ser fracionado (somente números inteiros)</t>
  </si>
  <si>
    <t xml:space="preserve">A carga horária semanal da disciplina fica limitada a 2 créditos por semana (30 horas),  </t>
  </si>
  <si>
    <t>obedecida a proporção máxima de 3 horas de estudo para uma 1 de aula teórica.</t>
  </si>
  <si>
    <t xml:space="preserve">Na hipótese da disciplina não possuir aula teórica, será obedecida a proporção máxima de 2 horas </t>
  </si>
  <si>
    <t>de estudo para 1 hora de outras atividades.</t>
  </si>
  <si>
    <t>*</t>
  </si>
  <si>
    <t xml:space="preserve"> Aulas Práticas compreendem: Laboratórios, Seminários, Visitas Técnicas e Outros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</si>
</sst>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ge\r\a\l"/>
    <numFmt numFmtId="183" formatCode="[$-409]mmmm\ d\,\ yyyy;@"/>
    <numFmt numFmtId="184" formatCode="d\a\t\a\ \abb\re\v\i\ad\a"/>
    <numFmt numFmtId="185" formatCode="_(&quot;$&quot;* #,##0.00_);_(&quot;$&quot;* \(#,##0.00\);_(&quot;$&quot;* &quot;-&quot;??_);_(@_)"/>
    <numFmt numFmtId="186" formatCode="_(* #,##0.00_);_(* \(#,##0.00\);;_(@_)"/>
    <numFmt numFmtId="187" formatCode="@\ \ "/>
    <numFmt numFmtId="188" formatCode="[$-416]d\ \ mmmm\,\ yyyy;@"/>
    <numFmt numFmtId="189" formatCode="_(&quot;R$&quot;* #,##0.00_);_(&quot;R$&quot;* \(#,##0.00\);_(&quot;R$&quot;* &quot;-&quot;??_);_(@_)"/>
    <numFmt numFmtId="190" formatCode="dd/mm/yy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87" fontId="4" fillId="3" borderId="2" xfId="0" applyNumberFormat="1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" fontId="14" fillId="3" borderId="0" xfId="0" applyNumberFormat="1" applyFont="1" applyFill="1" applyBorder="1" applyAlignment="1" applyProtection="1">
      <alignment horizontal="center" vertical="center"/>
      <protection/>
    </xf>
    <xf numFmtId="0" fontId="11" fillId="3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4" borderId="0" xfId="0" applyFont="1" applyFill="1" applyAlignment="1" applyProtection="1">
      <alignment/>
      <protection/>
    </xf>
    <xf numFmtId="0" fontId="12" fillId="5" borderId="0" xfId="0" applyFont="1" applyFill="1" applyAlignment="1" applyProtection="1">
      <alignment/>
      <protection/>
    </xf>
    <xf numFmtId="0" fontId="11" fillId="5" borderId="0" xfId="0" applyFont="1" applyFill="1" applyAlignment="1" applyProtection="1">
      <alignment/>
      <protection/>
    </xf>
    <xf numFmtId="182" fontId="4" fillId="0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Border="1" applyAlignment="1" applyProtection="1">
      <alignment horizontal="center" vertical="center"/>
      <protection/>
    </xf>
    <xf numFmtId="0" fontId="9" fillId="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Border="1" applyAlignment="1" applyProtection="1">
      <alignment horizontal="center"/>
      <protection/>
    </xf>
    <xf numFmtId="0" fontId="3" fillId="4" borderId="0" xfId="0" applyNumberFormat="1" applyFont="1" applyFill="1" applyBorder="1" applyAlignment="1" applyProtection="1">
      <alignment horizontal="center" vertical="center"/>
      <protection/>
    </xf>
    <xf numFmtId="0" fontId="10" fillId="4" borderId="0" xfId="0" applyNumberFormat="1" applyFont="1" applyFill="1" applyBorder="1" applyAlignment="1" applyProtection="1">
      <alignment horizontal="center"/>
      <protection/>
    </xf>
    <xf numFmtId="0" fontId="6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3" borderId="0" xfId="0" applyNumberFormat="1" applyFont="1" applyFill="1" applyBorder="1" applyAlignment="1" applyProtection="1">
      <alignment horizontal="center" vertical="center"/>
      <protection/>
    </xf>
    <xf numFmtId="0" fontId="10" fillId="3" borderId="0" xfId="0" applyNumberFormat="1" applyFont="1" applyFill="1" applyBorder="1" applyAlignment="1" applyProtection="1">
      <alignment horizontal="center"/>
      <protection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3" fillId="3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4" borderId="0" xfId="0" applyNumberFormat="1" applyFont="1" applyFill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Border="1" applyAlignment="1" applyProtection="1">
      <alignment horizontal="left" vertical="center"/>
      <protection/>
    </xf>
    <xf numFmtId="0" fontId="3" fillId="4" borderId="0" xfId="0" applyNumberFormat="1" applyFont="1" applyFill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0" fontId="3" fillId="3" borderId="0" xfId="0" applyNumberFormat="1" applyFont="1" applyFill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Alignment="1" applyProtection="1">
      <alignment/>
      <protection/>
    </xf>
    <xf numFmtId="182" fontId="11" fillId="3" borderId="0" xfId="0" applyNumberFormat="1" applyFont="1" applyFill="1" applyAlignment="1" applyProtection="1">
      <alignment/>
      <protection/>
    </xf>
    <xf numFmtId="0" fontId="11" fillId="3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Alignment="1" applyProtection="1">
      <alignment horizontal="center"/>
      <protection/>
    </xf>
    <xf numFmtId="182" fontId="11" fillId="0" borderId="0" xfId="0" applyNumberFormat="1" applyFont="1" applyFill="1" applyAlignment="1" applyProtection="1">
      <alignment horizontal="center"/>
      <protection/>
    </xf>
    <xf numFmtId="182" fontId="11" fillId="0" borderId="0" xfId="0" applyNumberFormat="1" applyFont="1" applyAlignment="1" applyProtection="1">
      <alignment/>
      <protection/>
    </xf>
    <xf numFmtId="0" fontId="12" fillId="4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5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3" fillId="3" borderId="5" xfId="0" applyNumberFormat="1" applyFont="1" applyFill="1" applyBorder="1" applyAlignment="1" applyProtection="1">
      <alignment horizontal="right" vertical="center"/>
      <protection/>
    </xf>
    <xf numFmtId="1" fontId="7" fillId="3" borderId="6" xfId="0" applyNumberFormat="1" applyFont="1" applyFill="1" applyBorder="1" applyAlignment="1" applyProtection="1">
      <alignment horizontal="center" vertical="center"/>
      <protection/>
    </xf>
    <xf numFmtId="182" fontId="3" fillId="3" borderId="7" xfId="0" applyNumberFormat="1" applyFont="1" applyFill="1" applyBorder="1" applyAlignment="1" applyProtection="1">
      <alignment horizontal="left" vertical="center"/>
      <protection/>
    </xf>
    <xf numFmtId="182" fontId="3" fillId="0" borderId="0" xfId="0" applyNumberFormat="1" applyFont="1" applyAlignment="1" applyProtection="1">
      <alignment/>
      <protection/>
    </xf>
    <xf numFmtId="182" fontId="11" fillId="0" borderId="0" xfId="0" applyNumberFormat="1" applyFont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</xdr:row>
      <xdr:rowOff>104775</xdr:rowOff>
    </xdr:from>
    <xdr:to>
      <xdr:col>14</xdr:col>
      <xdr:colOff>352425</xdr:colOff>
      <xdr:row>14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762000"/>
          <a:ext cx="51625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="75" zoomScaleNormal="75" workbookViewId="0" topLeftCell="A1">
      <selection activeCell="C3" sqref="C3"/>
    </sheetView>
  </sheetViews>
  <sheetFormatPr defaultColWidth="9.140625" defaultRowHeight="12.75"/>
  <cols>
    <col min="1" max="1" width="3.8515625" style="6" customWidth="1"/>
    <col min="2" max="2" width="14.57421875" style="6" customWidth="1"/>
    <col min="3" max="3" width="16.140625" style="0" customWidth="1"/>
    <col min="4" max="4" width="4.8515625" style="64" customWidth="1"/>
    <col min="5" max="7" width="19.140625" style="6" customWidth="1"/>
    <col min="8" max="8" width="18.00390625" style="6" customWidth="1"/>
    <col min="9" max="15" width="9.140625" style="6" customWidth="1"/>
  </cols>
  <sheetData>
    <row r="1" ht="12.75">
      <c r="C1" s="6"/>
    </row>
    <row r="2" spans="2:13" s="3" customFormat="1" ht="19.5" customHeight="1">
      <c r="B2" s="4" t="s">
        <v>6</v>
      </c>
      <c r="C2" s="23"/>
      <c r="D2" s="23"/>
      <c r="E2" s="24" t="s">
        <v>4</v>
      </c>
      <c r="F2" s="25" t="s">
        <v>13</v>
      </c>
      <c r="G2" s="24" t="s">
        <v>4</v>
      </c>
      <c r="H2" s="26"/>
      <c r="I2" s="27"/>
      <c r="J2" s="27"/>
      <c r="K2" s="27"/>
      <c r="L2" s="27"/>
      <c r="M2" s="27"/>
    </row>
    <row r="3" spans="2:13" s="3" customFormat="1" ht="19.5" customHeight="1">
      <c r="B3" s="5" t="s">
        <v>7</v>
      </c>
      <c r="C3" s="1">
        <v>0</v>
      </c>
      <c r="D3" s="28"/>
      <c r="E3" s="24" t="s">
        <v>0</v>
      </c>
      <c r="F3" s="25" t="s">
        <v>12</v>
      </c>
      <c r="G3" s="24" t="s">
        <v>5</v>
      </c>
      <c r="H3" s="27"/>
      <c r="I3" s="27"/>
      <c r="J3" s="27"/>
      <c r="K3" s="27"/>
      <c r="L3" s="27"/>
      <c r="M3" s="27"/>
    </row>
    <row r="4" spans="3:13" ht="20.25" customHeight="1">
      <c r="C4" s="29"/>
      <c r="D4" s="29"/>
      <c r="E4" s="30">
        <v>1</v>
      </c>
      <c r="F4" s="31">
        <f>C12*1</f>
        <v>0</v>
      </c>
      <c r="G4" s="32">
        <f>C12*1/15</f>
        <v>0</v>
      </c>
      <c r="H4" s="33"/>
      <c r="I4" s="33"/>
      <c r="J4" s="34"/>
      <c r="K4" s="34"/>
      <c r="L4" s="34"/>
      <c r="M4" s="34"/>
    </row>
    <row r="5" spans="2:13" s="7" customFormat="1" ht="19.5" customHeight="1">
      <c r="B5" s="8" t="s">
        <v>8</v>
      </c>
      <c r="C5" s="23"/>
      <c r="D5" s="23"/>
      <c r="E5" s="35">
        <v>2</v>
      </c>
      <c r="F5" s="36">
        <f>C12*2</f>
        <v>0</v>
      </c>
      <c r="G5" s="37">
        <f>C12*2/15</f>
        <v>0</v>
      </c>
      <c r="H5" s="26"/>
      <c r="I5" s="27"/>
      <c r="J5" s="38"/>
      <c r="K5" s="38"/>
      <c r="L5" s="38"/>
      <c r="M5" s="38"/>
    </row>
    <row r="6" spans="2:13" s="7" customFormat="1" ht="19.5" customHeight="1">
      <c r="B6" s="8" t="s">
        <v>11</v>
      </c>
      <c r="C6" s="2">
        <v>0</v>
      </c>
      <c r="D6" s="39" t="s">
        <v>19</v>
      </c>
      <c r="E6" s="40">
        <v>3</v>
      </c>
      <c r="F6" s="31">
        <f>C12*3</f>
        <v>0</v>
      </c>
      <c r="G6" s="32">
        <f>C12*3/15</f>
        <v>0</v>
      </c>
      <c r="H6" s="27"/>
      <c r="I6" s="27"/>
      <c r="J6" s="38"/>
      <c r="K6" s="38"/>
      <c r="L6" s="38"/>
      <c r="M6" s="38"/>
    </row>
    <row r="7" spans="3:13" s="7" customFormat="1" ht="19.5" customHeight="1">
      <c r="C7" s="41"/>
      <c r="D7" s="41"/>
      <c r="E7" s="35">
        <v>4</v>
      </c>
      <c r="F7" s="36">
        <f>C12*4</f>
        <v>0</v>
      </c>
      <c r="G7" s="37">
        <f>C12*4/15</f>
        <v>0</v>
      </c>
      <c r="H7" s="27"/>
      <c r="I7" s="27"/>
      <c r="J7" s="27"/>
      <c r="K7" s="38"/>
      <c r="L7" s="38"/>
      <c r="M7" s="38"/>
    </row>
    <row r="8" spans="2:13" s="7" customFormat="1" ht="19.5" customHeight="1">
      <c r="B8" s="9" t="s">
        <v>9</v>
      </c>
      <c r="C8" s="41"/>
      <c r="D8" s="41"/>
      <c r="E8" s="30">
        <v>5</v>
      </c>
      <c r="F8" s="31">
        <f>C12*5</f>
        <v>0</v>
      </c>
      <c r="G8" s="32">
        <f>C12*5/15</f>
        <v>0</v>
      </c>
      <c r="H8" s="27"/>
      <c r="I8" s="27"/>
      <c r="J8" s="27"/>
      <c r="K8" s="38"/>
      <c r="L8" s="38"/>
      <c r="M8" s="38"/>
    </row>
    <row r="9" spans="2:13" s="10" customFormat="1" ht="19.5" customHeight="1">
      <c r="B9" s="9" t="s">
        <v>10</v>
      </c>
      <c r="C9" s="2">
        <v>0</v>
      </c>
      <c r="D9" s="42"/>
      <c r="E9" s="43">
        <v>6</v>
      </c>
      <c r="F9" s="36">
        <f>C12*6</f>
        <v>0</v>
      </c>
      <c r="G9" s="37">
        <f>C12*6/15</f>
        <v>0</v>
      </c>
      <c r="H9" s="27"/>
      <c r="I9" s="27"/>
      <c r="J9" s="27"/>
      <c r="K9" s="44"/>
      <c r="L9" s="44"/>
      <c r="M9" s="44"/>
    </row>
    <row r="10" spans="3:13" s="10" customFormat="1" ht="19.5" customHeight="1">
      <c r="C10" s="41"/>
      <c r="D10" s="41"/>
      <c r="E10" s="45">
        <v>7</v>
      </c>
      <c r="F10" s="31">
        <f>C12*7</f>
        <v>0</v>
      </c>
      <c r="G10" s="32">
        <f>C12*7/15</f>
        <v>0</v>
      </c>
      <c r="H10" s="27"/>
      <c r="I10" s="27"/>
      <c r="J10" s="27"/>
      <c r="K10" s="44"/>
      <c r="L10" s="44"/>
      <c r="M10" s="44"/>
    </row>
    <row r="11" spans="2:13" s="7" customFormat="1" ht="19.5" customHeight="1">
      <c r="B11" s="11" t="s">
        <v>2</v>
      </c>
      <c r="C11" s="65"/>
      <c r="D11" s="46"/>
      <c r="E11" s="43">
        <v>8</v>
      </c>
      <c r="F11" s="36">
        <f>C12*8</f>
        <v>0</v>
      </c>
      <c r="G11" s="37">
        <f>C12*8/15</f>
        <v>0</v>
      </c>
      <c r="H11" s="27"/>
      <c r="I11" s="27"/>
      <c r="J11" s="27"/>
      <c r="K11" s="38"/>
      <c r="L11" s="38"/>
      <c r="M11" s="38"/>
    </row>
    <row r="12" spans="2:13" s="7" customFormat="1" ht="19.5" customHeight="1">
      <c r="B12" s="12" t="s">
        <v>3</v>
      </c>
      <c r="C12" s="66">
        <f>C3+C6+C9</f>
        <v>0</v>
      </c>
      <c r="D12" s="47"/>
      <c r="E12" s="45">
        <v>9</v>
      </c>
      <c r="F12" s="31">
        <f>C12*9</f>
        <v>0</v>
      </c>
      <c r="G12" s="32">
        <f>C12*9/15</f>
        <v>0</v>
      </c>
      <c r="H12" s="27"/>
      <c r="I12" s="27"/>
      <c r="J12" s="27"/>
      <c r="K12" s="38"/>
      <c r="L12" s="38"/>
      <c r="M12" s="38"/>
    </row>
    <row r="13" spans="2:13" s="7" customFormat="1" ht="19.5" customHeight="1">
      <c r="B13" s="13" t="s">
        <v>1</v>
      </c>
      <c r="C13" s="67"/>
      <c r="D13" s="48"/>
      <c r="E13" s="43">
        <v>10</v>
      </c>
      <c r="F13" s="36">
        <f>C12*10</f>
        <v>0</v>
      </c>
      <c r="G13" s="37">
        <f>C12*10/15</f>
        <v>0</v>
      </c>
      <c r="H13" s="27"/>
      <c r="I13" s="27"/>
      <c r="J13" s="27"/>
      <c r="K13" s="38"/>
      <c r="L13" s="38"/>
      <c r="M13" s="38"/>
    </row>
    <row r="14" spans="1:13" s="7" customFormat="1" ht="19.5" customHeight="1">
      <c r="A14" s="3"/>
      <c r="B14" s="4"/>
      <c r="C14" s="48"/>
      <c r="D14" s="48"/>
      <c r="E14" s="49">
        <v>11</v>
      </c>
      <c r="F14" s="31">
        <f>C12*11</f>
        <v>0</v>
      </c>
      <c r="G14" s="32">
        <f>C12*11/15</f>
        <v>0</v>
      </c>
      <c r="H14" s="27"/>
      <c r="I14" s="27"/>
      <c r="J14" s="27"/>
      <c r="K14" s="38"/>
      <c r="L14" s="38"/>
      <c r="M14" s="38"/>
    </row>
    <row r="15" spans="1:13" s="7" customFormat="1" ht="19.5" customHeight="1">
      <c r="A15" s="3"/>
      <c r="B15" s="14"/>
      <c r="C15" s="50"/>
      <c r="D15" s="50"/>
      <c r="E15" s="51">
        <v>12</v>
      </c>
      <c r="F15" s="36">
        <f>C12*12</f>
        <v>0</v>
      </c>
      <c r="G15" s="37">
        <f>C12*12/15</f>
        <v>0</v>
      </c>
      <c r="H15" s="27"/>
      <c r="I15" s="27"/>
      <c r="J15" s="27"/>
      <c r="K15" s="38"/>
      <c r="L15" s="38"/>
      <c r="M15" s="38"/>
    </row>
    <row r="16" spans="1:13" ht="18">
      <c r="A16" s="15"/>
      <c r="B16" s="16"/>
      <c r="C16" s="52"/>
      <c r="D16" s="52"/>
      <c r="E16" s="49">
        <v>13</v>
      </c>
      <c r="F16" s="31">
        <f>C12*13</f>
        <v>0</v>
      </c>
      <c r="G16" s="32">
        <f>C12*13/15</f>
        <v>0</v>
      </c>
      <c r="H16" s="33"/>
      <c r="I16" s="33"/>
      <c r="J16" s="33"/>
      <c r="K16" s="34"/>
      <c r="L16" s="34"/>
      <c r="M16" s="34"/>
    </row>
    <row r="17" spans="1:13" ht="18">
      <c r="A17" s="15"/>
      <c r="B17" s="16"/>
      <c r="C17" s="52"/>
      <c r="D17" s="52"/>
      <c r="E17" s="51">
        <v>14</v>
      </c>
      <c r="F17" s="36">
        <f>C12*14</f>
        <v>0</v>
      </c>
      <c r="G17" s="37">
        <f>C12*14/15</f>
        <v>0</v>
      </c>
      <c r="H17" s="33"/>
      <c r="I17" s="33"/>
      <c r="J17" s="33"/>
      <c r="K17" s="34"/>
      <c r="L17" s="34"/>
      <c r="M17" s="34"/>
    </row>
    <row r="18" spans="1:13" ht="18">
      <c r="A18" s="15"/>
      <c r="B18" s="16"/>
      <c r="C18" s="52"/>
      <c r="D18" s="52"/>
      <c r="E18" s="49">
        <v>15</v>
      </c>
      <c r="F18" s="31">
        <f>+C12*15</f>
        <v>0</v>
      </c>
      <c r="G18" s="32">
        <f>C12*15/15</f>
        <v>0</v>
      </c>
      <c r="H18" s="34"/>
      <c r="I18" s="34"/>
      <c r="J18" s="34"/>
      <c r="K18" s="34"/>
      <c r="L18" s="34"/>
      <c r="M18" s="34"/>
    </row>
    <row r="19" spans="2:13" ht="18">
      <c r="B19" s="5"/>
      <c r="C19" s="68"/>
      <c r="D19" s="53"/>
      <c r="F19" s="33"/>
      <c r="H19" s="34"/>
      <c r="I19" s="34"/>
      <c r="J19" s="34"/>
      <c r="K19" s="34"/>
      <c r="L19" s="34"/>
      <c r="M19" s="34"/>
    </row>
    <row r="20" spans="1:13" s="19" customFormat="1" ht="26.25">
      <c r="A20" s="17" t="s">
        <v>19</v>
      </c>
      <c r="B20" s="18" t="s">
        <v>20</v>
      </c>
      <c r="C20" s="54"/>
      <c r="D20" s="54"/>
      <c r="E20" s="54"/>
      <c r="F20" s="18"/>
      <c r="G20" s="55"/>
      <c r="H20" s="55"/>
      <c r="I20" s="56"/>
      <c r="J20" s="56"/>
      <c r="K20" s="56"/>
      <c r="L20" s="56"/>
      <c r="M20" s="56"/>
    </row>
    <row r="21" spans="3:13" s="19" customFormat="1" ht="15.75">
      <c r="C21" s="69"/>
      <c r="D21" s="57"/>
      <c r="E21" s="58"/>
      <c r="F21" s="56"/>
      <c r="G21" s="56"/>
      <c r="H21" s="56"/>
      <c r="I21" s="56"/>
      <c r="J21" s="56"/>
      <c r="K21" s="56"/>
      <c r="L21" s="56"/>
      <c r="M21" s="56"/>
    </row>
    <row r="22" spans="1:13" s="61" customFormat="1" ht="15.75">
      <c r="A22" s="20"/>
      <c r="B22" s="20" t="s">
        <v>14</v>
      </c>
      <c r="C22" s="20"/>
      <c r="D22" s="20"/>
      <c r="E22" s="20"/>
      <c r="F22" s="59"/>
      <c r="G22" s="59"/>
      <c r="H22" s="59"/>
      <c r="I22" s="60"/>
      <c r="J22" s="60"/>
      <c r="K22" s="60"/>
      <c r="L22" s="60"/>
      <c r="M22" s="60"/>
    </row>
    <row r="23" spans="4:13" s="19" customFormat="1" ht="15.75">
      <c r="D23" s="62"/>
      <c r="F23" s="56"/>
      <c r="G23" s="56"/>
      <c r="H23" s="56"/>
      <c r="I23" s="56"/>
      <c r="J23" s="56"/>
      <c r="K23" s="56"/>
      <c r="L23" s="56"/>
      <c r="M23" s="56"/>
    </row>
    <row r="24" spans="1:13" s="19" customFormat="1" ht="15.75">
      <c r="A24" s="18"/>
      <c r="B24" s="18" t="s">
        <v>15</v>
      </c>
      <c r="C24" s="18"/>
      <c r="D24" s="18"/>
      <c r="E24" s="18"/>
      <c r="F24" s="55"/>
      <c r="G24" s="55"/>
      <c r="H24" s="55"/>
      <c r="I24" s="56"/>
      <c r="J24" s="56"/>
      <c r="K24" s="56"/>
      <c r="L24" s="56"/>
      <c r="M24" s="56"/>
    </row>
    <row r="25" spans="1:13" s="19" customFormat="1" ht="15.75">
      <c r="A25" s="18"/>
      <c r="B25" s="18" t="s">
        <v>16</v>
      </c>
      <c r="C25" s="18"/>
      <c r="D25" s="18"/>
      <c r="E25" s="18"/>
      <c r="F25" s="55"/>
      <c r="G25" s="55"/>
      <c r="H25" s="55"/>
      <c r="I25" s="56"/>
      <c r="J25" s="56"/>
      <c r="K25" s="56"/>
      <c r="L25" s="56"/>
      <c r="M25" s="56"/>
    </row>
    <row r="26" spans="4:13" s="19" customFormat="1" ht="15.75">
      <c r="D26" s="62"/>
      <c r="F26" s="56"/>
      <c r="G26" s="56"/>
      <c r="H26" s="56"/>
      <c r="I26" s="56"/>
      <c r="J26" s="56"/>
      <c r="K26" s="56"/>
      <c r="L26" s="56"/>
      <c r="M26" s="56"/>
    </row>
    <row r="27" spans="1:13" s="61" customFormat="1" ht="15.75">
      <c r="A27" s="21"/>
      <c r="B27" s="21" t="s">
        <v>17</v>
      </c>
      <c r="C27" s="21"/>
      <c r="D27" s="21"/>
      <c r="E27" s="21"/>
      <c r="F27" s="63"/>
      <c r="G27" s="63"/>
      <c r="H27" s="63"/>
      <c r="I27" s="60"/>
      <c r="J27" s="60"/>
      <c r="K27" s="60"/>
      <c r="L27" s="60"/>
      <c r="M27" s="60"/>
    </row>
    <row r="28" spans="1:8" s="19" customFormat="1" ht="15.75">
      <c r="A28" s="22"/>
      <c r="B28" s="21" t="s">
        <v>18</v>
      </c>
      <c r="C28" s="22"/>
      <c r="D28" s="22"/>
      <c r="E28" s="22"/>
      <c r="F28" s="22"/>
      <c r="G28" s="22"/>
      <c r="H28" s="22"/>
    </row>
    <row r="29" ht="12.75">
      <c r="C29" s="6"/>
    </row>
    <row r="30" ht="12.75">
      <c r="C30" s="6"/>
    </row>
  </sheetData>
  <sheetProtection password="E8E1" sheet="1" objects="1" scenarios="1" selectLockedCells="1"/>
  <printOptions horizontalCentered="1"/>
  <pageMargins left="0.5" right="0.5" top="0.5" bottom="0.5" header="0.5" footer="0.5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Ilze Puglia</cp:lastModifiedBy>
  <cp:lastPrinted>2003-08-26T17:31:25Z</cp:lastPrinted>
  <dcterms:created xsi:type="dcterms:W3CDTF">2000-07-27T22:24:14Z</dcterms:created>
  <dcterms:modified xsi:type="dcterms:W3CDTF">2007-05-16T19:14:25Z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TC062070951046</vt:lpwstr>
  </property>
</Properties>
</file>